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6360" windowWidth="15480" windowHeight="6420" tabRatio="453"/>
  </bookViews>
  <sheets>
    <sheet name="érték" sheetId="1" r:id="rId1"/>
    <sheet name="volumen" sheetId="2" r:id="rId2"/>
  </sheets>
  <definedNames>
    <definedName name="_xlnm.Print_Area" localSheetId="0">érték!$A$1:$M$44</definedName>
    <definedName name="_xlnm.Print_Area" localSheetId="1">volumen!$A$1:$M$44</definedName>
  </definedNames>
  <calcPr calcId="125725"/>
</workbook>
</file>

<file path=xl/calcChain.xml><?xml version="1.0" encoding="utf-8"?>
<calcChain xmlns="http://schemas.openxmlformats.org/spreadsheetml/2006/main">
  <c r="B13" i="1"/>
  <c r="B13" i="2"/>
  <c r="B21" s="1"/>
  <c r="C13"/>
  <c r="C21" s="1"/>
  <c r="D13"/>
  <c r="D21" s="1"/>
  <c r="C13" i="1"/>
  <c r="C21" s="1"/>
  <c r="D13"/>
  <c r="D21" s="1"/>
  <c r="B21"/>
  <c r="D19" i="2"/>
  <c r="D36" i="1"/>
  <c r="D19"/>
  <c r="C19" i="2"/>
  <c r="B19"/>
  <c r="C19" i="1"/>
  <c r="B19"/>
  <c r="C35" l="1"/>
  <c r="B35"/>
  <c r="D35"/>
  <c r="C38" l="1"/>
  <c r="D38"/>
  <c r="C37"/>
  <c r="D37"/>
  <c r="C27" i="2"/>
  <c r="D27"/>
  <c r="C28"/>
  <c r="D28"/>
  <c r="C29"/>
  <c r="D29"/>
  <c r="C30"/>
  <c r="D30"/>
  <c r="C31"/>
  <c r="D31"/>
  <c r="C32"/>
  <c r="D32"/>
  <c r="C35"/>
  <c r="D35"/>
  <c r="C36"/>
  <c r="D36"/>
  <c r="C37"/>
  <c r="D37"/>
  <c r="C38"/>
  <c r="D38"/>
  <c r="B35"/>
  <c r="B28"/>
  <c r="B27"/>
  <c r="C36" i="1"/>
  <c r="D30"/>
  <c r="D28"/>
  <c r="B31"/>
  <c r="B28"/>
  <c r="B29"/>
  <c r="B27"/>
  <c r="B30"/>
  <c r="D27"/>
  <c r="C27"/>
  <c r="C31"/>
  <c r="D31"/>
  <c r="C30"/>
  <c r="C29"/>
  <c r="C32"/>
  <c r="D32"/>
  <c r="D39"/>
  <c r="C39"/>
  <c r="D34"/>
  <c r="C40"/>
  <c r="C34"/>
  <c r="C26"/>
  <c r="B38" i="2"/>
  <c r="B37"/>
  <c r="B36"/>
  <c r="B32"/>
  <c r="B31"/>
  <c r="B30"/>
  <c r="B29"/>
  <c r="D39"/>
  <c r="C39"/>
  <c r="B39"/>
  <c r="D40"/>
  <c r="C34"/>
  <c r="B34"/>
  <c r="D34"/>
  <c r="D33"/>
  <c r="C28" i="1"/>
  <c r="D29"/>
  <c r="B32"/>
  <c r="D26" l="1"/>
  <c r="D26" i="2"/>
  <c r="D41" s="1"/>
  <c r="B26"/>
  <c r="C40"/>
  <c r="B40"/>
  <c r="D40" i="1"/>
  <c r="D33"/>
  <c r="C33"/>
  <c r="C41" s="1"/>
  <c r="D41" l="1"/>
  <c r="B33" i="2"/>
  <c r="B41" s="1"/>
  <c r="C26"/>
  <c r="C33"/>
  <c r="B37" i="1"/>
  <c r="B36"/>
  <c r="B38"/>
  <c r="B39"/>
  <c r="B40"/>
  <c r="C41" i="2" l="1"/>
  <c r="B34" i="1"/>
  <c r="B33" l="1"/>
  <c r="B26"/>
  <c r="B41" l="1"/>
</calcChain>
</file>

<file path=xl/sharedStrings.xml><?xml version="1.0" encoding="utf-8"?>
<sst xmlns="http://schemas.openxmlformats.org/spreadsheetml/2006/main" count="128" uniqueCount="52">
  <si>
    <t>szeptember</t>
  </si>
  <si>
    <t>október</t>
  </si>
  <si>
    <t>november</t>
  </si>
  <si>
    <t>december</t>
  </si>
  <si>
    <t>január</t>
  </si>
  <si>
    <t>február</t>
  </si>
  <si>
    <t>március</t>
  </si>
  <si>
    <t>április</t>
  </si>
  <si>
    <t>május</t>
  </si>
  <si>
    <t>június</t>
  </si>
  <si>
    <t>július</t>
  </si>
  <si>
    <t xml:space="preserve">Bankközi Klíring Rendszer </t>
  </si>
  <si>
    <t xml:space="preserve">      - egyszerű átutalások</t>
  </si>
  <si>
    <t xml:space="preserve">      - csoportos átutalások</t>
  </si>
  <si>
    <t xml:space="preserve">      - csoportos beszedések</t>
  </si>
  <si>
    <t xml:space="preserve">      - egyéb megbízások</t>
  </si>
  <si>
    <t xml:space="preserve">      - visszautalások (reject tételek)</t>
  </si>
  <si>
    <t>MNB forgalom</t>
  </si>
  <si>
    <t xml:space="preserve">     - VIBER tételek (**)</t>
  </si>
  <si>
    <t xml:space="preserve">      - Egyéb nem valós idejű tételek (**)</t>
  </si>
  <si>
    <t>(*) A Bankközi Klíring Rendszer %-ában</t>
  </si>
  <si>
    <t>(**) MNB forgalom %-ában</t>
  </si>
  <si>
    <t>(***) A VIBER tételek %-ában</t>
  </si>
  <si>
    <t>augusztus</t>
  </si>
  <si>
    <t xml:space="preserve">      - Egyéb nem valós idejű tételek</t>
  </si>
  <si>
    <t xml:space="preserve">     - VIBER tételek</t>
  </si>
  <si>
    <t xml:space="preserve">Bankközi fizetési rendszerekben lebonyolított forgalom </t>
  </si>
  <si>
    <t>Érték szerinti megoszlás (%)</t>
  </si>
  <si>
    <t xml:space="preserve">      ebből(*): - egyszerű átutalások </t>
  </si>
  <si>
    <t xml:space="preserve">                    - csoportos átutalások</t>
  </si>
  <si>
    <t xml:space="preserve">                    - csoportos beszedések</t>
  </si>
  <si>
    <t xml:space="preserve">                    - egyéb megbízások</t>
  </si>
  <si>
    <t xml:space="preserve">                   -  visszautalások (reject tételek)</t>
  </si>
  <si>
    <t xml:space="preserve">            - DVP tételek</t>
  </si>
  <si>
    <t xml:space="preserve">            - ügyfél tételek </t>
  </si>
  <si>
    <t xml:space="preserve">            - egyéb tételek</t>
  </si>
  <si>
    <t xml:space="preserve">            - bankközi átutalások </t>
  </si>
  <si>
    <t xml:space="preserve">            ebből (***) - bankközi átutalások</t>
  </si>
  <si>
    <t xml:space="preserve">                            - ügyfél tételek</t>
  </si>
  <si>
    <t xml:space="preserve">                            - egyéb tételek</t>
  </si>
  <si>
    <t xml:space="preserve">                            - DVP tételek </t>
  </si>
  <si>
    <t>Darabszám szerinti megoszlás (%)</t>
  </si>
  <si>
    <t>Bankközi fizetési rendszerekben lebonyolított forgalom volumene</t>
  </si>
  <si>
    <t>Érték (millió Ft)</t>
  </si>
  <si>
    <t>Mennyiség (db)</t>
  </si>
  <si>
    <t>Bankközi fizetési rendszerek összesen</t>
  </si>
  <si>
    <t xml:space="preserve">      - postai kifizetési utalványok</t>
  </si>
  <si>
    <t xml:space="preserve">                    - postai kifizetési utalványok</t>
  </si>
  <si>
    <t xml:space="preserve">             - MNB kötvény</t>
  </si>
  <si>
    <t xml:space="preserve">                             - MNB kötvény</t>
  </si>
  <si>
    <t xml:space="preserve">                            -  egyéb tételek</t>
  </si>
  <si>
    <t>2013.</t>
  </si>
</sst>
</file>

<file path=xl/styles.xml><?xml version="1.0" encoding="utf-8"?>
<styleSheet xmlns="http://schemas.openxmlformats.org/spreadsheetml/2006/main">
  <numFmts count="5">
    <numFmt numFmtId="43" formatCode="_-* #,##0.00\ _F_t_-;\-* #,##0.00\ _F_t_-;_-* &quot;-&quot;??\ _F_t_-;_-@_-"/>
    <numFmt numFmtId="164" formatCode="_-* #,##0\ _F_t_-;\-* #,##0\ _F_t_-;_-* &quot;-&quot;??\ _F_t_-;_-@_-"/>
    <numFmt numFmtId="165" formatCode="_-* #,##0.000\ _F_t_-;\-* #,##0.000\ _F_t_-;_-* &quot;-&quot;??\ _F_t_-;_-@_-"/>
    <numFmt numFmtId="166" formatCode="_-* #,##0.0000\ _F_t_-;\-* #,##0.0000\ _F_t_-;_-* &quot;-&quot;??\ _F_t_-;_-@_-"/>
    <numFmt numFmtId="167" formatCode="#,##0.0000_ ;\-#,##0.0000\ "/>
  </numFmts>
  <fonts count="20">
    <font>
      <sz val="10"/>
      <color indexed="12"/>
      <name val="Arial"/>
      <charset val="238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Times New Roman CE"/>
      <family val="1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i/>
      <sz val="10"/>
      <name val="Arial"/>
      <family val="2"/>
      <charset val="238"/>
    </font>
    <font>
      <b/>
      <sz val="11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43" fontId="7" fillId="0" borderId="1" xfId="1" applyFont="1" applyFill="1" applyBorder="1" applyAlignment="1">
      <alignment horizontal="left"/>
    </xf>
    <xf numFmtId="164" fontId="11" fillId="0" borderId="0" xfId="1" applyNumberFormat="1" applyFont="1" applyFill="1" applyBorder="1" applyAlignment="1">
      <alignment horizontal="center"/>
    </xf>
    <xf numFmtId="164" fontId="3" fillId="0" borderId="0" xfId="1" applyNumberFormat="1" applyFont="1" applyFill="1" applyBorder="1"/>
    <xf numFmtId="0" fontId="5" fillId="0" borderId="0" xfId="0" applyFont="1" applyFill="1" applyBorder="1"/>
    <xf numFmtId="164" fontId="5" fillId="0" borderId="0" xfId="1" applyNumberFormat="1" applyFont="1" applyFill="1" applyBorder="1"/>
    <xf numFmtId="164" fontId="14" fillId="0" borderId="0" xfId="1" applyNumberFormat="1" applyFont="1" applyFill="1" applyBorder="1"/>
    <xf numFmtId="164" fontId="14" fillId="0" borderId="0" xfId="1" applyNumberFormat="1" applyFont="1" applyFill="1" applyBorder="1" applyAlignment="1">
      <alignment horizontal="left" indent="2"/>
    </xf>
    <xf numFmtId="164" fontId="1" fillId="0" borderId="0" xfId="1" applyNumberFormat="1" applyFont="1" applyFill="1" applyBorder="1"/>
    <xf numFmtId="164" fontId="1" fillId="0" borderId="0" xfId="1" applyNumberFormat="1" applyFont="1" applyFill="1" applyBorder="1" applyAlignment="1"/>
    <xf numFmtId="164" fontId="1" fillId="0" borderId="0" xfId="1" applyNumberFormat="1" applyFont="1" applyFill="1" applyBorder="1" applyAlignment="1">
      <alignment horizontal="left" indent="2"/>
    </xf>
    <xf numFmtId="164" fontId="1" fillId="0" borderId="0" xfId="0" applyNumberFormat="1" applyFont="1" applyFill="1" applyBorder="1"/>
    <xf numFmtId="164" fontId="1" fillId="0" borderId="1" xfId="1" applyNumberFormat="1" applyFont="1" applyFill="1" applyBorder="1"/>
    <xf numFmtId="0" fontId="1" fillId="0" borderId="0" xfId="0" applyFont="1" applyFill="1" applyBorder="1"/>
    <xf numFmtId="43" fontId="1" fillId="0" borderId="1" xfId="1" applyFont="1" applyFill="1" applyBorder="1" applyAlignment="1"/>
    <xf numFmtId="0" fontId="0" fillId="0" borderId="0" xfId="0" applyBorder="1" applyAlignment="1"/>
    <xf numFmtId="3" fontId="0" fillId="0" borderId="0" xfId="0" applyNumberFormat="1" applyBorder="1" applyAlignment="1">
      <alignment horizontal="center"/>
    </xf>
    <xf numFmtId="3" fontId="0" fillId="0" borderId="0" xfId="0" applyNumberFormat="1" applyBorder="1" applyAlignment="1"/>
    <xf numFmtId="164" fontId="15" fillId="0" borderId="0" xfId="1" applyNumberFormat="1" applyFont="1" applyFill="1" applyBorder="1" applyAlignment="1">
      <alignment horizontal="center"/>
    </xf>
    <xf numFmtId="49" fontId="15" fillId="0" borderId="0" xfId="1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3" fontId="14" fillId="0" borderId="0" xfId="1" applyFont="1" applyFill="1" applyBorder="1" applyAlignment="1"/>
    <xf numFmtId="43" fontId="1" fillId="0" borderId="0" xfId="1" applyFont="1" applyFill="1" applyBorder="1" applyAlignment="1"/>
    <xf numFmtId="164" fontId="13" fillId="0" borderId="0" xfId="1" applyNumberFormat="1" applyFont="1" applyFill="1" applyBorder="1" applyAlignment="1">
      <alignment horizontal="center"/>
    </xf>
    <xf numFmtId="43" fontId="17" fillId="0" borderId="0" xfId="1" applyFont="1" applyFill="1" applyBorder="1" applyAlignment="1">
      <alignment horizontal="left"/>
    </xf>
    <xf numFmtId="0" fontId="1" fillId="0" borderId="0" xfId="0" applyFont="1" applyFill="1" applyBorder="1" applyAlignment="1"/>
    <xf numFmtId="164" fontId="3" fillId="0" borderId="0" xfId="1" applyNumberFormat="1" applyFont="1" applyFill="1" applyBorder="1" applyAlignment="1">
      <alignment horizontal="left" indent="2"/>
    </xf>
    <xf numFmtId="164" fontId="11" fillId="0" borderId="0" xfId="0" applyNumberFormat="1" applyFont="1" applyFill="1" applyBorder="1"/>
    <xf numFmtId="0" fontId="4" fillId="0" borderId="0" xfId="0" applyFont="1" applyFill="1" applyBorder="1"/>
    <xf numFmtId="3" fontId="10" fillId="0" borderId="0" xfId="0" applyNumberFormat="1" applyFont="1" applyFill="1" applyBorder="1"/>
    <xf numFmtId="164" fontId="14" fillId="0" borderId="0" xfId="1" applyNumberFormat="1" applyFont="1" applyFill="1" applyBorder="1" applyAlignment="1">
      <alignment horizontal="right"/>
    </xf>
    <xf numFmtId="164" fontId="19" fillId="0" borderId="0" xfId="1" applyNumberFormat="1" applyFont="1" applyFill="1" applyBorder="1" applyAlignment="1"/>
    <xf numFmtId="164" fontId="11" fillId="0" borderId="0" xfId="1" applyNumberFormat="1" applyFont="1" applyFill="1" applyBorder="1" applyAlignment="1"/>
    <xf numFmtId="0" fontId="11" fillId="0" borderId="0" xfId="0" applyFont="1" applyFill="1" applyBorder="1" applyAlignment="1"/>
    <xf numFmtId="0" fontId="11" fillId="0" borderId="0" xfId="0" applyFont="1" applyFill="1" applyBorder="1"/>
    <xf numFmtId="0" fontId="3" fillId="0" borderId="0" xfId="0" applyFont="1" applyFill="1" applyBorder="1"/>
    <xf numFmtId="164" fontId="3" fillId="0" borderId="0" xfId="0" applyNumberFormat="1" applyFont="1" applyFill="1" applyBorder="1"/>
    <xf numFmtId="166" fontId="11" fillId="0" borderId="0" xfId="1" applyNumberFormat="1" applyFont="1" applyFill="1" applyBorder="1"/>
    <xf numFmtId="165" fontId="11" fillId="0" borderId="0" xfId="0" applyNumberFormat="1" applyFont="1" applyFill="1" applyBorder="1"/>
    <xf numFmtId="166" fontId="1" fillId="0" borderId="0" xfId="1" applyNumberFormat="1" applyFont="1" applyFill="1" applyBorder="1"/>
    <xf numFmtId="43" fontId="1" fillId="0" borderId="0" xfId="1" applyFont="1" applyFill="1" applyBorder="1"/>
    <xf numFmtId="43" fontId="11" fillId="0" borderId="0" xfId="1" applyFont="1" applyFill="1" applyBorder="1"/>
    <xf numFmtId="43" fontId="7" fillId="0" borderId="0" xfId="1" applyFont="1" applyFill="1" applyBorder="1" applyAlignment="1">
      <alignment horizontal="left"/>
    </xf>
    <xf numFmtId="43" fontId="3" fillId="0" borderId="0" xfId="1" applyFont="1" applyFill="1" applyBorder="1" applyAlignment="1"/>
    <xf numFmtId="43" fontId="5" fillId="0" borderId="0" xfId="0" applyNumberFormat="1" applyFont="1" applyFill="1" applyBorder="1"/>
    <xf numFmtId="164" fontId="14" fillId="0" borderId="0" xfId="0" applyNumberFormat="1" applyFont="1" applyFill="1" applyBorder="1" applyAlignment="1">
      <alignment horizontal="right"/>
    </xf>
    <xf numFmtId="164" fontId="14" fillId="0" borderId="0" xfId="0" applyNumberFormat="1" applyFont="1" applyFill="1" applyBorder="1"/>
    <xf numFmtId="0" fontId="14" fillId="0" borderId="0" xfId="0" applyFont="1" applyFill="1" applyBorder="1"/>
    <xf numFmtId="43" fontId="1" fillId="0" borderId="0" xfId="0" applyNumberFormat="1" applyFont="1" applyFill="1" applyBorder="1" applyAlignment="1"/>
    <xf numFmtId="43" fontId="1" fillId="0" borderId="0" xfId="0" applyNumberFormat="1" applyFont="1" applyFill="1" applyBorder="1"/>
    <xf numFmtId="0" fontId="14" fillId="0" borderId="1" xfId="0" applyFont="1" applyFill="1" applyBorder="1" applyAlignment="1">
      <alignment horizontal="center"/>
    </xf>
    <xf numFmtId="164" fontId="14" fillId="0" borderId="1" xfId="1" applyNumberFormat="1" applyFont="1" applyFill="1" applyBorder="1" applyAlignment="1">
      <alignment horizontal="center"/>
    </xf>
    <xf numFmtId="164" fontId="14" fillId="0" borderId="1" xfId="1" applyNumberFormat="1" applyFont="1" applyFill="1" applyBorder="1" applyAlignment="1">
      <alignment horizontal="left" indent="2"/>
    </xf>
    <xf numFmtId="164" fontId="14" fillId="0" borderId="1" xfId="1" applyNumberFormat="1" applyFont="1" applyFill="1" applyBorder="1"/>
    <xf numFmtId="43" fontId="14" fillId="0" borderId="1" xfId="1" applyFont="1" applyFill="1" applyBorder="1" applyAlignment="1">
      <alignment horizontal="left"/>
    </xf>
    <xf numFmtId="164" fontId="14" fillId="0" borderId="1" xfId="1" applyNumberFormat="1" applyFont="1" applyFill="1" applyBorder="1" applyAlignment="1"/>
    <xf numFmtId="43" fontId="16" fillId="0" borderId="1" xfId="1" applyFont="1" applyFill="1" applyBorder="1" applyAlignment="1">
      <alignment horizontal="left"/>
    </xf>
    <xf numFmtId="164" fontId="1" fillId="0" borderId="1" xfId="1" applyNumberFormat="1" applyFont="1" applyFill="1" applyBorder="1" applyAlignment="1"/>
    <xf numFmtId="164" fontId="3" fillId="0" borderId="1" xfId="1" applyNumberFormat="1" applyFont="1" applyFill="1" applyBorder="1"/>
    <xf numFmtId="164" fontId="3" fillId="0" borderId="1" xfId="1" applyNumberFormat="1" applyFont="1" applyFill="1" applyBorder="1" applyAlignment="1">
      <alignment horizontal="left" indent="2"/>
    </xf>
    <xf numFmtId="49" fontId="16" fillId="0" borderId="1" xfId="1" applyNumberFormat="1" applyFont="1" applyFill="1" applyBorder="1" applyAlignment="1">
      <alignment horizontal="left"/>
    </xf>
    <xf numFmtId="43" fontId="17" fillId="0" borderId="1" xfId="1" applyFont="1" applyFill="1" applyBorder="1" applyAlignment="1">
      <alignment horizontal="left"/>
    </xf>
    <xf numFmtId="43" fontId="14" fillId="0" borderId="1" xfId="1" applyFont="1" applyFill="1" applyBorder="1" applyAlignment="1"/>
    <xf numFmtId="43" fontId="18" fillId="0" borderId="1" xfId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43" fontId="3" fillId="0" borderId="1" xfId="1" applyFont="1" applyFill="1" applyBorder="1" applyAlignment="1">
      <alignment horizontal="left"/>
    </xf>
    <xf numFmtId="164" fontId="3" fillId="0" borderId="1" xfId="1" applyNumberFormat="1" applyFont="1" applyFill="1" applyBorder="1" applyAlignment="1"/>
    <xf numFmtId="43" fontId="6" fillId="0" borderId="1" xfId="1" applyFont="1" applyFill="1" applyBorder="1" applyAlignment="1">
      <alignment horizontal="left"/>
    </xf>
    <xf numFmtId="43" fontId="9" fillId="0" borderId="1" xfId="1" applyFont="1" applyFill="1" applyBorder="1" applyAlignment="1">
      <alignment horizontal="left"/>
    </xf>
    <xf numFmtId="0" fontId="3" fillId="0" borderId="1" xfId="0" applyFont="1" applyFill="1" applyBorder="1"/>
    <xf numFmtId="43" fontId="3" fillId="0" borderId="1" xfId="1" applyFont="1" applyFill="1" applyBorder="1" applyAlignment="1"/>
    <xf numFmtId="43" fontId="1" fillId="3" borderId="1" xfId="1" applyFont="1" applyFill="1" applyBorder="1" applyAlignment="1"/>
    <xf numFmtId="167" fontId="1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center"/>
    </xf>
    <xf numFmtId="164" fontId="15" fillId="0" borderId="1" xfId="1" applyNumberFormat="1" applyFont="1" applyFill="1" applyBorder="1" applyAlignment="1">
      <alignment horizontal="center"/>
    </xf>
    <xf numFmtId="49" fontId="8" fillId="0" borderId="1" xfId="1" applyNumberFormat="1" applyFont="1" applyFill="1" applyBorder="1" applyAlignment="1">
      <alignment horizontal="center"/>
    </xf>
    <xf numFmtId="49" fontId="15" fillId="0" borderId="1" xfId="1" applyNumberFormat="1" applyFont="1" applyFill="1" applyBorder="1" applyAlignment="1">
      <alignment horizontal="center"/>
    </xf>
    <xf numFmtId="164" fontId="13" fillId="2" borderId="0" xfId="1" applyNumberFormat="1" applyFont="1" applyFill="1" applyBorder="1" applyAlignment="1">
      <alignment horizontal="center"/>
    </xf>
    <xf numFmtId="43" fontId="15" fillId="0" borderId="1" xfId="0" applyNumberFormat="1" applyFont="1" applyFill="1" applyBorder="1" applyAlignment="1">
      <alignment horizontal="right"/>
    </xf>
    <xf numFmtId="0" fontId="0" fillId="0" borderId="1" xfId="0" applyBorder="1" applyAlignment="1"/>
    <xf numFmtId="164" fontId="14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43" fontId="7" fillId="0" borderId="1" xfId="1" applyFont="1" applyFill="1" applyBorder="1" applyAlignment="1">
      <alignment horizontal="left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T59"/>
  <sheetViews>
    <sheetView tabSelected="1" zoomScale="70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56" sqref="G56"/>
    </sheetView>
  </sheetViews>
  <sheetFormatPr defaultRowHeight="12.75"/>
  <cols>
    <col min="1" max="1" width="55.5703125" style="13" customWidth="1"/>
    <col min="2" max="2" width="22.7109375" style="13" customWidth="1"/>
    <col min="3" max="3" width="21.5703125" style="13" customWidth="1"/>
    <col min="4" max="4" width="22.42578125" style="13" customWidth="1"/>
    <col min="5" max="5" width="26.5703125" style="13" customWidth="1"/>
    <col min="6" max="6" width="24" style="13" customWidth="1"/>
    <col min="7" max="7" width="23.7109375" style="13" customWidth="1"/>
    <col min="8" max="8" width="21.85546875" style="13" customWidth="1"/>
    <col min="9" max="9" width="20.5703125" style="13" customWidth="1"/>
    <col min="10" max="10" width="21.7109375" style="10" customWidth="1"/>
    <col min="11" max="11" width="25.28515625" style="8" customWidth="1"/>
    <col min="12" max="12" width="25.42578125" style="8" customWidth="1"/>
    <col min="13" max="13" width="24" style="13" customWidth="1"/>
    <col min="14" max="14" width="27" style="13" bestFit="1" customWidth="1"/>
    <col min="15" max="15" width="23.5703125" style="13" customWidth="1"/>
    <col min="16" max="16" width="16.28515625" style="13" bestFit="1" customWidth="1"/>
    <col min="17" max="17" width="16" style="13" bestFit="1" customWidth="1"/>
    <col min="18" max="18" width="18.28515625" style="13" bestFit="1" customWidth="1"/>
    <col min="19" max="16384" width="9.140625" style="13"/>
  </cols>
  <sheetData>
    <row r="1" spans="1:20" ht="23.25">
      <c r="A1" s="78" t="s">
        <v>26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23"/>
      <c r="O1" s="28"/>
      <c r="P1" s="28"/>
    </row>
    <row r="2" spans="1:20">
      <c r="A2" s="45"/>
      <c r="B2" s="30"/>
      <c r="C2" s="30"/>
      <c r="D2" s="30"/>
      <c r="E2" s="30"/>
      <c r="F2" s="30"/>
      <c r="G2" s="30"/>
      <c r="H2" s="30"/>
      <c r="I2" s="30"/>
      <c r="J2" s="31"/>
      <c r="K2" s="31"/>
      <c r="L2" s="31"/>
      <c r="M2" s="30"/>
      <c r="N2" s="30"/>
      <c r="O2" s="11"/>
      <c r="P2" s="27"/>
      <c r="Q2" s="27"/>
      <c r="R2" s="27"/>
      <c r="S2" s="34"/>
      <c r="T2" s="34"/>
    </row>
    <row r="3" spans="1:20" ht="18">
      <c r="A3" s="79"/>
      <c r="B3" s="75" t="s">
        <v>43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18"/>
    </row>
    <row r="4" spans="1:20" ht="18">
      <c r="A4" s="80"/>
      <c r="B4" s="76" t="s">
        <v>51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19"/>
      <c r="O4" s="11"/>
      <c r="P4" s="11"/>
    </row>
    <row r="5" spans="1:20" ht="16.5" customHeight="1">
      <c r="A5" s="80"/>
      <c r="B5" s="50" t="s">
        <v>4</v>
      </c>
      <c r="C5" s="50" t="s">
        <v>5</v>
      </c>
      <c r="D5" s="50" t="s">
        <v>6</v>
      </c>
      <c r="E5" s="50" t="s">
        <v>7</v>
      </c>
      <c r="F5" s="51" t="s">
        <v>8</v>
      </c>
      <c r="G5" s="50" t="s">
        <v>9</v>
      </c>
      <c r="H5" s="50" t="s">
        <v>10</v>
      </c>
      <c r="I5" s="50" t="s">
        <v>23</v>
      </c>
      <c r="J5" s="52" t="s">
        <v>0</v>
      </c>
      <c r="K5" s="51" t="s">
        <v>1</v>
      </c>
      <c r="L5" s="53" t="s">
        <v>2</v>
      </c>
      <c r="M5" s="50" t="s">
        <v>3</v>
      </c>
      <c r="N5" s="20"/>
    </row>
    <row r="6" spans="1:20" ht="16.5" customHeight="1">
      <c r="A6" s="54" t="s">
        <v>11</v>
      </c>
      <c r="B6" s="53">
        <v>5940868.9864429999</v>
      </c>
      <c r="C6" s="53">
        <v>5219203.515625</v>
      </c>
      <c r="D6" s="53">
        <v>5702024.1182970004</v>
      </c>
      <c r="E6" s="53"/>
      <c r="F6" s="55"/>
      <c r="G6" s="55"/>
      <c r="H6" s="55"/>
      <c r="I6" s="55"/>
      <c r="J6" s="55"/>
      <c r="K6" s="55"/>
      <c r="L6" s="55"/>
      <c r="M6" s="55"/>
      <c r="N6" s="7"/>
      <c r="O6" s="40"/>
      <c r="R6" s="11"/>
    </row>
    <row r="7" spans="1:20" ht="16.5" customHeight="1">
      <c r="A7" s="56" t="s">
        <v>12</v>
      </c>
      <c r="B7" s="57">
        <v>5210402.2502760002</v>
      </c>
      <c r="C7" s="57">
        <v>4543266.0292039998</v>
      </c>
      <c r="D7" s="57">
        <v>5002263.9363230001</v>
      </c>
      <c r="E7" s="57"/>
      <c r="F7" s="57"/>
      <c r="G7" s="57"/>
      <c r="H7" s="57"/>
      <c r="I7" s="57"/>
      <c r="J7" s="57"/>
      <c r="K7" s="57"/>
      <c r="L7" s="57"/>
      <c r="M7" s="57"/>
      <c r="N7" s="10"/>
      <c r="O7" s="40"/>
    </row>
    <row r="8" spans="1:20" ht="16.5" customHeight="1">
      <c r="A8" s="56" t="s">
        <v>13</v>
      </c>
      <c r="B8" s="57">
        <v>645714.54452400003</v>
      </c>
      <c r="C8" s="57">
        <v>599793.58463199995</v>
      </c>
      <c r="D8" s="57">
        <v>619350.48334899999</v>
      </c>
      <c r="E8" s="57"/>
      <c r="F8" s="57"/>
      <c r="G8" s="57"/>
      <c r="H8" s="57"/>
      <c r="I8" s="57"/>
      <c r="J8" s="57"/>
      <c r="K8" s="57"/>
      <c r="L8" s="57"/>
      <c r="M8" s="57"/>
      <c r="N8" s="10"/>
      <c r="O8" s="40"/>
    </row>
    <row r="9" spans="1:20" ht="16.5" customHeight="1">
      <c r="A9" s="56" t="s">
        <v>14</v>
      </c>
      <c r="B9" s="57">
        <v>36018.048395999998</v>
      </c>
      <c r="C9" s="57">
        <v>30943.533448999999</v>
      </c>
      <c r="D9" s="57">
        <v>30781.349126000001</v>
      </c>
      <c r="E9" s="57"/>
      <c r="F9" s="57"/>
      <c r="G9" s="57"/>
      <c r="H9" s="57"/>
      <c r="I9" s="57"/>
      <c r="J9" s="57"/>
      <c r="K9" s="57"/>
      <c r="L9" s="57"/>
      <c r="M9" s="57"/>
      <c r="N9" s="10"/>
      <c r="O9" s="40"/>
    </row>
    <row r="10" spans="1:20" ht="16.5" customHeight="1">
      <c r="A10" s="56" t="s">
        <v>15</v>
      </c>
      <c r="B10" s="57">
        <v>27328.676739999999</v>
      </c>
      <c r="C10" s="57">
        <v>24938.718133999999</v>
      </c>
      <c r="D10" s="57">
        <v>27950.482491999999</v>
      </c>
      <c r="E10" s="57"/>
      <c r="F10" s="57"/>
      <c r="G10" s="57"/>
      <c r="H10" s="57"/>
      <c r="I10" s="57"/>
      <c r="J10" s="57"/>
      <c r="K10" s="57"/>
      <c r="L10" s="57"/>
      <c r="M10" s="57"/>
      <c r="N10" s="8"/>
      <c r="O10" s="40"/>
    </row>
    <row r="11" spans="1:20" ht="16.5" customHeight="1">
      <c r="A11" s="56" t="s">
        <v>16</v>
      </c>
      <c r="B11" s="57">
        <v>8583.4715629999992</v>
      </c>
      <c r="C11" s="57">
        <v>4439.2753919999996</v>
      </c>
      <c r="D11" s="57">
        <v>3923.586311</v>
      </c>
      <c r="E11" s="57"/>
      <c r="F11" s="57"/>
      <c r="G11" s="57"/>
      <c r="H11" s="57"/>
      <c r="I11" s="57"/>
      <c r="J11" s="57"/>
      <c r="K11" s="57"/>
      <c r="L11" s="57"/>
      <c r="M11" s="57"/>
      <c r="N11" s="10"/>
      <c r="O11" s="40"/>
      <c r="R11" s="8"/>
    </row>
    <row r="12" spans="1:20" ht="16.5" customHeight="1">
      <c r="A12" s="56" t="s">
        <v>46</v>
      </c>
      <c r="B12" s="57">
        <v>12821.994944</v>
      </c>
      <c r="C12" s="57">
        <v>15822.374814000001</v>
      </c>
      <c r="D12" s="57">
        <v>17732.101620000001</v>
      </c>
      <c r="E12" s="57"/>
      <c r="F12" s="57"/>
      <c r="G12" s="57"/>
      <c r="H12" s="57"/>
      <c r="I12" s="57"/>
      <c r="J12" s="57"/>
      <c r="K12" s="57"/>
      <c r="L12" s="57"/>
      <c r="M12" s="57"/>
      <c r="N12" s="10"/>
      <c r="O12" s="40"/>
      <c r="P12" s="40"/>
    </row>
    <row r="13" spans="1:20" ht="16.5" customHeight="1">
      <c r="A13" s="54" t="s">
        <v>17</v>
      </c>
      <c r="B13" s="53">
        <f>B14+B20</f>
        <v>113629743.36907201</v>
      </c>
      <c r="C13" s="53">
        <f t="shared" ref="C13:D13" si="0">C14+C20</f>
        <v>98352095.055302992</v>
      </c>
      <c r="D13" s="53">
        <f t="shared" si="0"/>
        <v>108638129.460024</v>
      </c>
      <c r="E13" s="53"/>
      <c r="F13" s="53"/>
      <c r="G13" s="53"/>
      <c r="H13" s="53"/>
      <c r="I13" s="53"/>
      <c r="J13" s="53"/>
      <c r="K13" s="53"/>
      <c r="L13" s="53"/>
      <c r="M13" s="53"/>
      <c r="N13" s="26"/>
      <c r="O13" s="40"/>
      <c r="P13" s="11"/>
      <c r="R13" s="11"/>
    </row>
    <row r="14" spans="1:20" s="47" customFormat="1" ht="16.5" customHeight="1">
      <c r="A14" s="54" t="s">
        <v>25</v>
      </c>
      <c r="B14" s="53">
        <v>112649811.845612</v>
      </c>
      <c r="C14" s="53">
        <v>97225012.199895993</v>
      </c>
      <c r="D14" s="53">
        <v>107083951.74597099</v>
      </c>
      <c r="E14" s="53"/>
      <c r="F14" s="53"/>
      <c r="G14" s="53"/>
      <c r="H14" s="53"/>
      <c r="I14" s="53"/>
      <c r="J14" s="53"/>
      <c r="K14" s="53"/>
      <c r="L14" s="53"/>
      <c r="M14" s="53"/>
      <c r="N14" s="26"/>
      <c r="O14" s="40"/>
      <c r="P14" s="11"/>
      <c r="Q14" s="46"/>
      <c r="R14" s="11"/>
    </row>
    <row r="15" spans="1:20" ht="16.5" customHeight="1">
      <c r="A15" s="68" t="s">
        <v>36</v>
      </c>
      <c r="B15" s="12">
        <v>69483289.4002873</v>
      </c>
      <c r="C15" s="12">
        <v>58488073.310485236</v>
      </c>
      <c r="D15" s="12">
        <v>68489587.912310243</v>
      </c>
      <c r="E15" s="12"/>
      <c r="F15" s="12"/>
      <c r="G15" s="12"/>
      <c r="H15" s="12"/>
      <c r="I15" s="12"/>
      <c r="J15" s="12"/>
      <c r="K15" s="12"/>
      <c r="L15" s="12"/>
      <c r="M15" s="12"/>
    </row>
    <row r="16" spans="1:20" ht="16.5" customHeight="1">
      <c r="A16" s="56" t="s">
        <v>33</v>
      </c>
      <c r="B16" s="12">
        <v>16732878.665082</v>
      </c>
      <c r="C16" s="12">
        <v>16773129.95655</v>
      </c>
      <c r="D16" s="12">
        <v>15817982.269678</v>
      </c>
      <c r="F16" s="12"/>
      <c r="G16" s="12"/>
      <c r="H16" s="12"/>
      <c r="I16" s="12"/>
      <c r="J16" s="12"/>
      <c r="K16" s="12"/>
      <c r="L16" s="12"/>
      <c r="M16" s="12"/>
    </row>
    <row r="17" spans="1:18" ht="16.5" customHeight="1">
      <c r="A17" s="56" t="s">
        <v>34</v>
      </c>
      <c r="B17" s="12">
        <v>3684624.3999898797</v>
      </c>
      <c r="C17" s="12">
        <v>2850838.0927664903</v>
      </c>
      <c r="D17" s="12">
        <v>2745648.4812444597</v>
      </c>
      <c r="E17" s="12"/>
      <c r="F17" s="12"/>
      <c r="G17" s="12"/>
      <c r="H17" s="12"/>
      <c r="I17" s="12"/>
      <c r="J17" s="12"/>
      <c r="K17" s="12"/>
      <c r="L17" s="12"/>
      <c r="M17" s="12"/>
    </row>
    <row r="18" spans="1:18" ht="16.5" customHeight="1">
      <c r="A18" s="60" t="s">
        <v>48</v>
      </c>
      <c r="B18" s="12">
        <v>21353346.758857001</v>
      </c>
      <c r="C18" s="12">
        <v>17297784.587080002</v>
      </c>
      <c r="D18" s="12">
        <v>18182459.084424</v>
      </c>
      <c r="E18" s="12"/>
      <c r="F18" s="12"/>
      <c r="G18" s="12"/>
      <c r="H18" s="12"/>
      <c r="I18" s="12"/>
      <c r="J18" s="12"/>
      <c r="K18" s="12"/>
      <c r="L18" s="12"/>
      <c r="M18" s="12"/>
    </row>
    <row r="19" spans="1:18" ht="16.5" customHeight="1">
      <c r="A19" s="68" t="s">
        <v>35</v>
      </c>
      <c r="B19" s="12">
        <f>B14-SUM(B15:B18)</f>
        <v>1395672.6213958263</v>
      </c>
      <c r="C19" s="12">
        <f t="shared" ref="C19" si="1">C14-SUM(C15:C18)</f>
        <v>1815186.2530142665</v>
      </c>
      <c r="D19" s="12">
        <f>D14-SUM(D15:D18)</f>
        <v>1848273.9983142912</v>
      </c>
      <c r="E19" s="12"/>
      <c r="F19" s="12"/>
      <c r="G19" s="12"/>
      <c r="H19" s="12"/>
      <c r="I19" s="12"/>
      <c r="J19" s="12"/>
      <c r="K19" s="12"/>
      <c r="L19" s="12"/>
      <c r="M19" s="12"/>
    </row>
    <row r="20" spans="1:18" ht="16.5" customHeight="1">
      <c r="A20" s="54" t="s">
        <v>24</v>
      </c>
      <c r="B20" s="58">
        <v>979931.52346000005</v>
      </c>
      <c r="C20" s="58">
        <v>1127082.8554070001</v>
      </c>
      <c r="D20" s="58">
        <v>1554177.7140530001</v>
      </c>
      <c r="E20" s="58"/>
      <c r="F20" s="58"/>
      <c r="G20" s="58"/>
      <c r="H20" s="58"/>
      <c r="I20" s="58"/>
      <c r="J20" s="58"/>
      <c r="K20" s="58"/>
      <c r="L20" s="58"/>
      <c r="M20" s="58"/>
      <c r="O20" s="8"/>
      <c r="Q20" s="73"/>
    </row>
    <row r="21" spans="1:18" ht="16.5" customHeight="1">
      <c r="A21" s="61" t="s">
        <v>45</v>
      </c>
      <c r="B21" s="53">
        <f>B6+B13</f>
        <v>119570612.355515</v>
      </c>
      <c r="C21" s="53">
        <f>C6+C13</f>
        <v>103571298.57092799</v>
      </c>
      <c r="D21" s="53">
        <f>D6+D13</f>
        <v>114340153.57832099</v>
      </c>
      <c r="E21" s="53"/>
      <c r="F21" s="53"/>
      <c r="G21" s="53"/>
      <c r="H21" s="53"/>
      <c r="I21" s="53"/>
      <c r="J21" s="53"/>
      <c r="K21" s="53"/>
      <c r="L21" s="53"/>
      <c r="M21" s="53"/>
      <c r="N21" s="6"/>
      <c r="O21" s="11"/>
      <c r="P21" s="11"/>
      <c r="Q21" s="73"/>
      <c r="R21" s="11"/>
    </row>
    <row r="22" spans="1:18" ht="16.5" customHeight="1">
      <c r="A22" s="24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11"/>
      <c r="P22" s="11"/>
      <c r="Q22" s="11"/>
      <c r="R22" s="11"/>
    </row>
    <row r="23" spans="1:18" ht="16.5" customHeight="1">
      <c r="A23" s="81"/>
      <c r="B23" s="75" t="s">
        <v>27</v>
      </c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18"/>
    </row>
    <row r="24" spans="1:18" ht="16.5" customHeight="1">
      <c r="A24" s="81"/>
      <c r="B24" s="74" t="s">
        <v>51</v>
      </c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18"/>
    </row>
    <row r="25" spans="1:18" ht="16.5" customHeight="1">
      <c r="A25" s="82"/>
      <c r="B25" s="50" t="s">
        <v>4</v>
      </c>
      <c r="C25" s="50" t="s">
        <v>5</v>
      </c>
      <c r="D25" s="50" t="s">
        <v>6</v>
      </c>
      <c r="E25" s="50" t="s">
        <v>7</v>
      </c>
      <c r="F25" s="51" t="s">
        <v>8</v>
      </c>
      <c r="G25" s="50" t="s">
        <v>9</v>
      </c>
      <c r="H25" s="50" t="s">
        <v>10</v>
      </c>
      <c r="I25" s="50" t="s">
        <v>23</v>
      </c>
      <c r="J25" s="52" t="s">
        <v>0</v>
      </c>
      <c r="K25" s="51" t="s">
        <v>1</v>
      </c>
      <c r="L25" s="53" t="s">
        <v>2</v>
      </c>
      <c r="M25" s="50" t="s">
        <v>3</v>
      </c>
      <c r="N25" s="20"/>
    </row>
    <row r="26" spans="1:18" ht="16.5" customHeight="1">
      <c r="A26" s="54" t="s">
        <v>11</v>
      </c>
      <c r="B26" s="62">
        <f>B6/B21*100</f>
        <v>4.9685026022775798</v>
      </c>
      <c r="C26" s="62">
        <f>C6/C21*100</f>
        <v>5.0392373057394568</v>
      </c>
      <c r="D26" s="62">
        <f>D6/D21*100</f>
        <v>4.9868956266454667</v>
      </c>
      <c r="E26" s="62"/>
      <c r="F26" s="62"/>
      <c r="G26" s="62"/>
      <c r="H26" s="62"/>
      <c r="I26" s="62"/>
      <c r="J26" s="62"/>
      <c r="K26" s="62"/>
      <c r="L26" s="62"/>
      <c r="M26" s="62"/>
      <c r="N26" s="21"/>
    </row>
    <row r="27" spans="1:18" ht="16.5" customHeight="1">
      <c r="A27" s="56" t="s">
        <v>28</v>
      </c>
      <c r="B27" s="14">
        <f t="shared" ref="B27:D27" si="2">B7/B6*100</f>
        <v>87.704378974962808</v>
      </c>
      <c r="C27" s="14">
        <f t="shared" si="2"/>
        <v>87.049029906624426</v>
      </c>
      <c r="D27" s="14">
        <f t="shared" si="2"/>
        <v>87.727863519051638</v>
      </c>
      <c r="E27" s="14"/>
      <c r="F27" s="14"/>
      <c r="G27" s="14"/>
      <c r="H27" s="14"/>
      <c r="I27" s="14"/>
      <c r="J27" s="14"/>
      <c r="K27" s="14"/>
      <c r="L27" s="14"/>
      <c r="M27" s="14"/>
      <c r="N27" s="22"/>
    </row>
    <row r="28" spans="1:18" ht="16.5" customHeight="1">
      <c r="A28" s="56" t="s">
        <v>29</v>
      </c>
      <c r="B28" s="14">
        <f>B8/B6*100</f>
        <v>10.869025154358964</v>
      </c>
      <c r="C28" s="14">
        <f>C8/C6*100</f>
        <v>11.492052050401307</v>
      </c>
      <c r="D28" s="14">
        <f>D8/D6*100</f>
        <v>10.861940786283078</v>
      </c>
      <c r="E28" s="14"/>
      <c r="F28" s="14"/>
      <c r="G28" s="14"/>
      <c r="H28" s="14"/>
      <c r="I28" s="14"/>
      <c r="J28" s="14"/>
      <c r="K28" s="14"/>
      <c r="L28" s="14"/>
      <c r="M28" s="14"/>
      <c r="N28" s="22"/>
    </row>
    <row r="29" spans="1:18" ht="16.5" customHeight="1">
      <c r="A29" s="56" t="s">
        <v>30</v>
      </c>
      <c r="B29" s="14">
        <f>B9/B6*100</f>
        <v>0.60627575659710398</v>
      </c>
      <c r="C29" s="14">
        <f>C9/C6*100</f>
        <v>0.59287846040804393</v>
      </c>
      <c r="D29" s="14">
        <f>D9/D6*100</f>
        <v>0.53983196997057481</v>
      </c>
      <c r="E29" s="14"/>
      <c r="F29" s="14"/>
      <c r="G29" s="14"/>
      <c r="H29" s="14"/>
      <c r="I29" s="14"/>
      <c r="J29" s="14"/>
      <c r="K29" s="14"/>
      <c r="L29" s="14"/>
      <c r="M29" s="14"/>
      <c r="N29" s="22"/>
    </row>
    <row r="30" spans="1:18" ht="16.5" customHeight="1">
      <c r="A30" s="56" t="s">
        <v>31</v>
      </c>
      <c r="B30" s="14">
        <f>B10/B6*100</f>
        <v>0.46001143607717576</v>
      </c>
      <c r="C30" s="14">
        <f>C10/C6*100</f>
        <v>0.47782612920419115</v>
      </c>
      <c r="D30" s="14">
        <f>D10/D6*100</f>
        <v>0.49018527302104531</v>
      </c>
      <c r="E30" s="14"/>
      <c r="F30" s="14"/>
      <c r="G30" s="14"/>
      <c r="H30" s="14"/>
      <c r="I30" s="14"/>
      <c r="J30" s="14"/>
      <c r="K30" s="14"/>
      <c r="L30" s="14"/>
      <c r="M30" s="14"/>
      <c r="N30" s="22"/>
    </row>
    <row r="31" spans="1:18" ht="16.5" customHeight="1">
      <c r="A31" s="56" t="s">
        <v>32</v>
      </c>
      <c r="B31" s="14">
        <f>B11/B6*100</f>
        <v>0.14448175145062769</v>
      </c>
      <c r="C31" s="14">
        <f>C11/C6*100</f>
        <v>8.5056568089554488E-2</v>
      </c>
      <c r="D31" s="14">
        <f>D11/D6*100</f>
        <v>6.8810412400918453E-2</v>
      </c>
      <c r="E31" s="14"/>
      <c r="F31" s="14"/>
      <c r="G31" s="14"/>
      <c r="H31" s="14"/>
      <c r="I31" s="14"/>
      <c r="J31" s="14"/>
      <c r="K31" s="14"/>
      <c r="L31" s="14"/>
      <c r="M31" s="14"/>
      <c r="N31" s="22"/>
    </row>
    <row r="32" spans="1:18" ht="16.5" customHeight="1">
      <c r="A32" s="56" t="s">
        <v>47</v>
      </c>
      <c r="B32" s="14">
        <f>B12/B6*100</f>
        <v>0.2158269265533318</v>
      </c>
      <c r="C32" s="14">
        <f>C12/C6*100</f>
        <v>0.30315688527246998</v>
      </c>
      <c r="D32" s="14">
        <f>D12/D6*100</f>
        <v>0.31097907080224652</v>
      </c>
      <c r="E32" s="14"/>
      <c r="F32" s="14"/>
      <c r="G32" s="14"/>
      <c r="H32" s="14"/>
      <c r="I32" s="14"/>
      <c r="J32" s="14"/>
      <c r="K32" s="14"/>
      <c r="L32" s="14"/>
      <c r="M32" s="14"/>
      <c r="N32" s="22"/>
    </row>
    <row r="33" spans="1:14" ht="16.5" customHeight="1">
      <c r="A33" s="54" t="s">
        <v>17</v>
      </c>
      <c r="B33" s="62">
        <f t="shared" ref="B33:D33" si="3">B13/B21*100</f>
        <v>95.031497397722418</v>
      </c>
      <c r="C33" s="62">
        <f t="shared" si="3"/>
        <v>94.960762694260552</v>
      </c>
      <c r="D33" s="62">
        <f t="shared" si="3"/>
        <v>95.013104373354537</v>
      </c>
      <c r="E33" s="62"/>
      <c r="F33" s="62"/>
      <c r="G33" s="62"/>
      <c r="H33" s="62"/>
      <c r="I33" s="62"/>
      <c r="J33" s="62"/>
      <c r="K33" s="62"/>
      <c r="L33" s="62"/>
      <c r="M33" s="62"/>
      <c r="N33" s="21"/>
    </row>
    <row r="34" spans="1:14" ht="16.5" customHeight="1">
      <c r="A34" s="63" t="s">
        <v>18</v>
      </c>
      <c r="B34" s="71">
        <f>B15/B13*100</f>
        <v>61.148857103904554</v>
      </c>
      <c r="C34" s="71">
        <f>C15/C13*100</f>
        <v>59.46805025108781</v>
      </c>
      <c r="D34" s="71">
        <f>D15/D13*100</f>
        <v>63.043784215294899</v>
      </c>
      <c r="E34" s="71"/>
      <c r="F34" s="71"/>
      <c r="G34" s="71"/>
      <c r="H34" s="71"/>
      <c r="I34" s="71"/>
      <c r="J34" s="71"/>
      <c r="K34" s="71"/>
      <c r="L34" s="71"/>
      <c r="M34" s="71"/>
      <c r="N34" s="22"/>
    </row>
    <row r="35" spans="1:14" ht="16.5" customHeight="1">
      <c r="A35" s="56" t="s">
        <v>37</v>
      </c>
      <c r="B35" s="14">
        <f t="shared" ref="B35:D35" si="4">B15/B14*100</f>
        <v>61.680786023428993</v>
      </c>
      <c r="C35" s="14">
        <f t="shared" si="4"/>
        <v>60.157434786670883</v>
      </c>
      <c r="D35" s="14">
        <f t="shared" si="4"/>
        <v>63.958778879195734</v>
      </c>
      <c r="E35" s="14"/>
      <c r="F35" s="14"/>
      <c r="G35" s="14"/>
      <c r="H35" s="14"/>
      <c r="I35" s="14"/>
      <c r="J35" s="14"/>
      <c r="K35" s="14"/>
      <c r="L35" s="14"/>
      <c r="M35" s="14"/>
      <c r="N35" s="22"/>
    </row>
    <row r="36" spans="1:14" ht="16.5" customHeight="1">
      <c r="A36" s="56" t="s">
        <v>40</v>
      </c>
      <c r="B36" s="14">
        <f>B16/B15*100</f>
        <v>24.081874662964378</v>
      </c>
      <c r="C36" s="14">
        <f>C16/C15*100</f>
        <v>28.677863720197223</v>
      </c>
      <c r="D36" s="14">
        <f>D16/D15*100</f>
        <v>23.095455458033051</v>
      </c>
      <c r="E36" s="14"/>
      <c r="F36" s="14"/>
      <c r="G36" s="14"/>
      <c r="H36" s="14"/>
      <c r="I36" s="14"/>
      <c r="J36" s="14"/>
      <c r="K36" s="14"/>
      <c r="L36" s="14"/>
      <c r="M36" s="14"/>
      <c r="N36" s="22"/>
    </row>
    <row r="37" spans="1:14" ht="16.5" customHeight="1">
      <c r="A37" s="56" t="s">
        <v>38</v>
      </c>
      <c r="B37" s="14">
        <f>B17/B15*100</f>
        <v>5.3028928707779981</v>
      </c>
      <c r="C37" s="14">
        <f>C17/C15*100</f>
        <v>4.874221241025932</v>
      </c>
      <c r="D37" s="14">
        <f>D17/D15*100</f>
        <v>4.0088553091600074</v>
      </c>
      <c r="E37" s="14"/>
      <c r="F37" s="14"/>
      <c r="G37" s="14"/>
      <c r="H37" s="14"/>
      <c r="I37" s="14"/>
      <c r="J37" s="14"/>
      <c r="K37" s="14"/>
      <c r="L37" s="14"/>
      <c r="M37" s="14"/>
      <c r="N37" s="22"/>
    </row>
    <row r="38" spans="1:14" ht="16.5" customHeight="1">
      <c r="A38" s="60" t="s">
        <v>49</v>
      </c>
      <c r="B38" s="14">
        <f>B18/B15*100</f>
        <v>30.731629062409798</v>
      </c>
      <c r="C38" s="14">
        <f>C18/C15*100</f>
        <v>29.574892124167484</v>
      </c>
      <c r="D38" s="14">
        <f>D18/D15*100</f>
        <v>26.547771184875103</v>
      </c>
      <c r="E38" s="14"/>
      <c r="F38" s="14"/>
      <c r="G38" s="14"/>
      <c r="H38" s="14"/>
      <c r="I38" s="14"/>
      <c r="J38" s="14"/>
      <c r="K38" s="14"/>
      <c r="L38" s="14"/>
      <c r="M38" s="14"/>
      <c r="N38" s="22"/>
    </row>
    <row r="39" spans="1:14" ht="16.5" customHeight="1">
      <c r="A39" s="68" t="s">
        <v>39</v>
      </c>
      <c r="B39" s="72">
        <f>B19/B15*100</f>
        <v>2.0086450043484203</v>
      </c>
      <c r="C39" s="72">
        <f>C19/C15*100</f>
        <v>3.1035152130560193</v>
      </c>
      <c r="D39" s="72">
        <f>D19/D15*100</f>
        <v>2.6986204102741937</v>
      </c>
      <c r="E39" s="72"/>
      <c r="F39" s="72"/>
      <c r="G39" s="72"/>
      <c r="H39" s="72"/>
      <c r="I39" s="72"/>
      <c r="J39" s="72"/>
      <c r="K39" s="72"/>
      <c r="L39" s="72"/>
      <c r="M39" s="72"/>
      <c r="N39" s="22"/>
    </row>
    <row r="40" spans="1:14" ht="16.5" customHeight="1">
      <c r="A40" s="63" t="s">
        <v>19</v>
      </c>
      <c r="B40" s="71">
        <f t="shared" ref="B40:D40" si="5">B20/B13*100</f>
        <v>0.86238998206407991</v>
      </c>
      <c r="C40" s="71">
        <f t="shared" si="5"/>
        <v>1.1459673073290872</v>
      </c>
      <c r="D40" s="71">
        <f t="shared" si="5"/>
        <v>1.4306005835869045</v>
      </c>
      <c r="E40" s="71"/>
      <c r="F40" s="71"/>
      <c r="G40" s="71"/>
      <c r="H40" s="71"/>
      <c r="I40" s="71"/>
      <c r="J40" s="71"/>
      <c r="K40" s="71"/>
      <c r="L40" s="71"/>
      <c r="M40" s="71"/>
      <c r="N40" s="22"/>
    </row>
    <row r="41" spans="1:14" ht="16.5" customHeight="1">
      <c r="A41" s="61" t="s">
        <v>45</v>
      </c>
      <c r="B41" s="62">
        <f>B26+B33</f>
        <v>100</v>
      </c>
      <c r="C41" s="62">
        <f>C26+C33</f>
        <v>100.00000000000001</v>
      </c>
      <c r="D41" s="62">
        <f>D26+D33</f>
        <v>100</v>
      </c>
      <c r="E41" s="62"/>
      <c r="F41" s="62"/>
      <c r="G41" s="62"/>
      <c r="H41" s="62"/>
      <c r="I41" s="62"/>
      <c r="J41" s="62"/>
      <c r="K41" s="62"/>
      <c r="L41" s="62"/>
      <c r="M41" s="62"/>
      <c r="N41" s="21"/>
    </row>
    <row r="42" spans="1:14" ht="15.75" customHeight="1">
      <c r="A42" s="13" t="s">
        <v>20</v>
      </c>
      <c r="B42" s="48"/>
      <c r="C42" s="48"/>
      <c r="D42" s="25"/>
      <c r="E42" s="25"/>
      <c r="F42" s="25"/>
      <c r="G42" s="25"/>
      <c r="H42" s="25"/>
      <c r="I42" s="25"/>
      <c r="J42" s="25"/>
    </row>
    <row r="43" spans="1:14" ht="15.75" customHeight="1">
      <c r="A43" s="13" t="s">
        <v>21</v>
      </c>
      <c r="B43" s="49"/>
    </row>
    <row r="44" spans="1:14" ht="15.75" customHeight="1">
      <c r="A44" s="13" t="s">
        <v>22</v>
      </c>
    </row>
    <row r="48" spans="1:14">
      <c r="B48" s="11"/>
      <c r="C48" s="11"/>
      <c r="D48" s="11"/>
    </row>
    <row r="50" spans="2:14">
      <c r="B50" s="11"/>
      <c r="C50" s="11"/>
      <c r="D50" s="11"/>
    </row>
    <row r="51" spans="2:14">
      <c r="E51" s="9"/>
    </row>
    <row r="52" spans="2:14">
      <c r="B52" s="11"/>
      <c r="C52" s="11"/>
      <c r="D52" s="11"/>
    </row>
    <row r="53" spans="2:14">
      <c r="J53" s="13"/>
      <c r="K53" s="13"/>
      <c r="L53" s="13"/>
    </row>
    <row r="54" spans="2:14">
      <c r="B54" s="11"/>
      <c r="C54" s="11"/>
      <c r="D54" s="11"/>
    </row>
    <row r="56" spans="2:14">
      <c r="B56" s="11"/>
      <c r="C56" s="11"/>
      <c r="D56" s="11"/>
      <c r="E56" s="11"/>
      <c r="I56" s="11"/>
      <c r="J56" s="11"/>
      <c r="K56" s="11"/>
      <c r="L56" s="11"/>
      <c r="M56" s="11"/>
      <c r="N56" s="11"/>
    </row>
    <row r="57" spans="2:14">
      <c r="B57" s="11"/>
      <c r="C57" s="11"/>
      <c r="D57" s="11"/>
      <c r="E57" s="11"/>
      <c r="I57" s="11"/>
      <c r="J57" s="11"/>
      <c r="K57" s="11"/>
      <c r="L57" s="11"/>
      <c r="M57" s="11"/>
      <c r="N57" s="11"/>
    </row>
    <row r="59" spans="2:14">
      <c r="J59" s="13"/>
      <c r="K59" s="13"/>
      <c r="L59" s="13"/>
    </row>
  </sheetData>
  <mergeCells count="7">
    <mergeCell ref="B24:M24"/>
    <mergeCell ref="B4:M4"/>
    <mergeCell ref="A1:M1"/>
    <mergeCell ref="B3:M3"/>
    <mergeCell ref="B23:M23"/>
    <mergeCell ref="A3:A5"/>
    <mergeCell ref="A23:A25"/>
  </mergeCells>
  <phoneticPr fontId="12" type="noConversion"/>
  <printOptions horizontalCentered="1" verticalCentered="1" gridLines="1"/>
  <pageMargins left="0.74803149606299213" right="0.74803149606299213" top="0.98425196850393704" bottom="0.98425196850393704" header="0.51181102362204722" footer="0.51181102362204722"/>
  <pageSetup paperSize="9" scale="75" orientation="landscape" verticalDpi="300" r:id="rId1"/>
  <headerFooter alignWithMargins="0">
    <oddHeader>&amp;L&amp;"Bookman Old Style,Regular"&amp;14&amp;UMagyar Nemzeti Bank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U45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58" sqref="E58"/>
    </sheetView>
  </sheetViews>
  <sheetFormatPr defaultRowHeight="12.75"/>
  <cols>
    <col min="1" max="1" width="52.7109375" style="13" customWidth="1"/>
    <col min="2" max="2" width="24.28515625" style="13" customWidth="1"/>
    <col min="3" max="3" width="17.140625" style="13" customWidth="1"/>
    <col min="4" max="4" width="16.42578125" style="13" customWidth="1"/>
    <col min="5" max="5" width="17.140625" style="13" customWidth="1"/>
    <col min="6" max="6" width="15" style="13" customWidth="1"/>
    <col min="7" max="7" width="15.140625" style="13" customWidth="1"/>
    <col min="8" max="8" width="15.7109375" style="13" bestFit="1" customWidth="1"/>
    <col min="9" max="9" width="18.140625" style="13" customWidth="1"/>
    <col min="10" max="10" width="21.28515625" style="8" customWidth="1"/>
    <col min="11" max="12" width="15.140625" style="8" bestFit="1" customWidth="1"/>
    <col min="13" max="13" width="15.5703125" style="13" bestFit="1" customWidth="1"/>
    <col min="14" max="15" width="23.5703125" style="13" customWidth="1"/>
    <col min="16" max="16" width="16.5703125" style="13" customWidth="1"/>
    <col min="17" max="17" width="14.7109375" style="13" customWidth="1"/>
    <col min="18" max="18" width="13.140625" style="13" bestFit="1" customWidth="1"/>
    <col min="19" max="19" width="16.42578125" style="13" bestFit="1" customWidth="1"/>
    <col min="20" max="21" width="14.28515625" style="13" bestFit="1" customWidth="1"/>
    <col min="22" max="16384" width="9.140625" style="13"/>
  </cols>
  <sheetData>
    <row r="1" spans="1:21" ht="23.25">
      <c r="A1" s="83" t="s">
        <v>42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28"/>
      <c r="O1" s="28"/>
      <c r="P1" s="28"/>
    </row>
    <row r="2" spans="1:21" s="34" customFormat="1" ht="18" customHeight="1">
      <c r="A2" s="29"/>
      <c r="B2" s="30"/>
      <c r="C2" s="30"/>
      <c r="D2" s="30"/>
      <c r="E2" s="2"/>
      <c r="F2" s="2"/>
      <c r="G2" s="2"/>
      <c r="H2" s="30"/>
      <c r="I2" s="30"/>
      <c r="J2" s="31"/>
      <c r="K2" s="32"/>
      <c r="L2" s="32"/>
      <c r="M2" s="33"/>
      <c r="N2" s="27"/>
      <c r="O2" s="27"/>
      <c r="P2" s="27"/>
    </row>
    <row r="3" spans="1:21" ht="16.5" customHeight="1">
      <c r="A3" s="85"/>
      <c r="B3" s="84" t="s">
        <v>44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21" ht="16.5" customHeight="1">
      <c r="A4" s="80"/>
      <c r="B4" s="74" t="s">
        <v>51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Q4" s="11"/>
    </row>
    <row r="5" spans="1:21" ht="16.5" customHeight="1">
      <c r="A5" s="80"/>
      <c r="B5" s="64" t="s">
        <v>4</v>
      </c>
      <c r="C5" s="64" t="s">
        <v>5</v>
      </c>
      <c r="D5" s="64" t="s">
        <v>6</v>
      </c>
      <c r="E5" s="64" t="s">
        <v>7</v>
      </c>
      <c r="F5" s="65" t="s">
        <v>8</v>
      </c>
      <c r="G5" s="64" t="s">
        <v>9</v>
      </c>
      <c r="H5" s="64" t="s">
        <v>10</v>
      </c>
      <c r="I5" s="64" t="s">
        <v>23</v>
      </c>
      <c r="J5" s="59" t="s">
        <v>0</v>
      </c>
      <c r="K5" s="65" t="s">
        <v>1</v>
      </c>
      <c r="L5" s="58" t="s">
        <v>2</v>
      </c>
      <c r="M5" s="64" t="s">
        <v>3</v>
      </c>
    </row>
    <row r="6" spans="1:21" s="35" customFormat="1" ht="16.5" customHeight="1">
      <c r="A6" s="66" t="s">
        <v>11</v>
      </c>
      <c r="B6" s="67">
        <v>21841041</v>
      </c>
      <c r="C6" s="67">
        <v>20494342</v>
      </c>
      <c r="D6" s="67">
        <v>22179076</v>
      </c>
      <c r="E6" s="67"/>
      <c r="F6" s="67"/>
      <c r="G6" s="67"/>
      <c r="H6" s="67"/>
      <c r="I6" s="67"/>
      <c r="J6" s="67"/>
      <c r="K6" s="67"/>
      <c r="L6" s="67"/>
      <c r="M6" s="67"/>
      <c r="N6" s="27"/>
      <c r="O6" s="27"/>
      <c r="P6" s="27"/>
      <c r="S6" s="36"/>
    </row>
    <row r="7" spans="1:21" ht="16.5" customHeight="1">
      <c r="A7" s="68" t="s">
        <v>12</v>
      </c>
      <c r="B7" s="57">
        <v>13009402</v>
      </c>
      <c r="C7" s="57">
        <v>12157797</v>
      </c>
      <c r="D7" s="57">
        <v>13310684</v>
      </c>
      <c r="E7" s="57"/>
      <c r="F7" s="57"/>
      <c r="G7" s="57"/>
      <c r="H7" s="57"/>
      <c r="I7" s="57"/>
      <c r="J7" s="57"/>
      <c r="K7" s="57"/>
      <c r="L7" s="57"/>
      <c r="M7" s="57"/>
      <c r="N7" s="27"/>
      <c r="O7" s="27"/>
      <c r="P7" s="27"/>
      <c r="Q7" s="15"/>
      <c r="R7" s="16"/>
      <c r="S7" s="16"/>
    </row>
    <row r="8" spans="1:21" ht="16.5" customHeight="1">
      <c r="A8" s="68" t="s">
        <v>13</v>
      </c>
      <c r="B8" s="57">
        <v>4977237</v>
      </c>
      <c r="C8" s="57">
        <v>4883766</v>
      </c>
      <c r="D8" s="57">
        <v>5318046</v>
      </c>
      <c r="E8" s="57"/>
      <c r="F8" s="57"/>
      <c r="G8" s="57"/>
      <c r="H8" s="57"/>
      <c r="I8" s="57"/>
      <c r="J8" s="57"/>
      <c r="K8" s="57"/>
      <c r="L8" s="57"/>
      <c r="M8" s="57"/>
      <c r="N8" s="27"/>
      <c r="O8" s="27"/>
      <c r="P8" s="27"/>
      <c r="Q8" s="15"/>
      <c r="R8" s="17"/>
      <c r="S8" s="17"/>
    </row>
    <row r="9" spans="1:21" ht="16.5" customHeight="1">
      <c r="A9" s="68" t="s">
        <v>14</v>
      </c>
      <c r="B9" s="57">
        <v>3228206</v>
      </c>
      <c r="C9" s="57">
        <v>2725716</v>
      </c>
      <c r="D9" s="57">
        <v>2790737</v>
      </c>
      <c r="E9" s="57"/>
      <c r="F9" s="57"/>
      <c r="G9" s="57"/>
      <c r="H9" s="57"/>
      <c r="I9" s="57"/>
      <c r="J9" s="57"/>
      <c r="K9" s="57"/>
      <c r="L9" s="57"/>
      <c r="M9" s="57"/>
      <c r="N9" s="27"/>
      <c r="O9" s="27"/>
      <c r="P9" s="27"/>
      <c r="Q9" s="15"/>
      <c r="R9" s="17"/>
      <c r="S9" s="17"/>
    </row>
    <row r="10" spans="1:21" ht="16.5" customHeight="1">
      <c r="A10" s="68" t="s">
        <v>15</v>
      </c>
      <c r="B10" s="12">
        <v>88968</v>
      </c>
      <c r="C10" s="12">
        <v>114065</v>
      </c>
      <c r="D10" s="12">
        <v>115121</v>
      </c>
      <c r="E10" s="12"/>
      <c r="F10" s="12"/>
      <c r="G10" s="12"/>
      <c r="H10" s="12"/>
      <c r="I10" s="12"/>
      <c r="J10" s="12"/>
      <c r="K10" s="12"/>
      <c r="L10" s="12"/>
      <c r="M10" s="12"/>
      <c r="N10" s="27"/>
      <c r="O10" s="27"/>
      <c r="P10" s="27"/>
      <c r="Q10" s="15"/>
      <c r="R10" s="17"/>
      <c r="S10" s="17"/>
    </row>
    <row r="11" spans="1:21" ht="16.5" customHeight="1">
      <c r="A11" s="68" t="s">
        <v>16</v>
      </c>
      <c r="B11" s="57">
        <v>23498</v>
      </c>
      <c r="C11" s="57">
        <v>21218</v>
      </c>
      <c r="D11" s="57">
        <v>23433</v>
      </c>
      <c r="E11" s="57"/>
      <c r="F11" s="57"/>
      <c r="G11" s="57"/>
      <c r="H11" s="57"/>
      <c r="I11" s="57"/>
      <c r="J11" s="57"/>
      <c r="K11" s="57"/>
      <c r="L11" s="57"/>
      <c r="M11" s="57"/>
      <c r="N11" s="27"/>
      <c r="O11" s="27"/>
      <c r="P11" s="27"/>
      <c r="Q11" s="15"/>
      <c r="R11" s="17"/>
      <c r="S11" s="17"/>
    </row>
    <row r="12" spans="1:21" ht="16.5" customHeight="1">
      <c r="A12" s="68" t="s">
        <v>46</v>
      </c>
      <c r="B12" s="57">
        <v>513730</v>
      </c>
      <c r="C12" s="57">
        <v>591780</v>
      </c>
      <c r="D12" s="57">
        <v>621055</v>
      </c>
      <c r="E12" s="57"/>
      <c r="F12" s="57"/>
      <c r="G12" s="57"/>
      <c r="H12" s="57"/>
      <c r="I12" s="57"/>
      <c r="J12" s="57"/>
      <c r="K12" s="57"/>
      <c r="L12" s="57"/>
      <c r="M12" s="57"/>
      <c r="N12" s="27"/>
      <c r="O12" s="27"/>
      <c r="P12" s="27"/>
      <c r="Q12" s="15"/>
      <c r="R12" s="17"/>
      <c r="S12" s="17"/>
    </row>
    <row r="13" spans="1:21" ht="16.5" customHeight="1">
      <c r="A13" s="66" t="s">
        <v>17</v>
      </c>
      <c r="B13" s="58">
        <f t="shared" ref="B13:D13" si="0">B14+B20</f>
        <v>176839</v>
      </c>
      <c r="C13" s="58">
        <f t="shared" si="0"/>
        <v>168346</v>
      </c>
      <c r="D13" s="58">
        <f t="shared" si="0"/>
        <v>177295</v>
      </c>
      <c r="E13" s="58"/>
      <c r="F13" s="58"/>
      <c r="G13" s="58"/>
      <c r="H13" s="58"/>
      <c r="I13" s="58"/>
      <c r="J13" s="58"/>
      <c r="K13" s="58"/>
      <c r="L13" s="58"/>
      <c r="M13" s="58"/>
      <c r="N13" s="27"/>
      <c r="O13" s="27"/>
      <c r="P13" s="27"/>
      <c r="Q13" s="27"/>
      <c r="R13" s="17"/>
      <c r="S13" s="17"/>
    </row>
    <row r="14" spans="1:21" s="35" customFormat="1" ht="16.5" customHeight="1">
      <c r="A14" s="66" t="s">
        <v>25</v>
      </c>
      <c r="B14" s="58">
        <v>143328</v>
      </c>
      <c r="C14" s="58">
        <v>132982</v>
      </c>
      <c r="D14" s="58">
        <v>142538</v>
      </c>
      <c r="E14" s="58"/>
      <c r="F14" s="58"/>
      <c r="G14" s="58"/>
      <c r="H14" s="58"/>
      <c r="I14" s="58"/>
      <c r="J14" s="58"/>
      <c r="K14" s="58"/>
      <c r="L14" s="58"/>
      <c r="M14" s="58"/>
      <c r="N14" s="27"/>
      <c r="O14" s="27"/>
      <c r="P14" s="27"/>
      <c r="Q14" s="27"/>
      <c r="R14" s="17"/>
      <c r="S14" s="17"/>
      <c r="T14" s="3"/>
      <c r="U14" s="3"/>
    </row>
    <row r="15" spans="1:21" ht="16.5" customHeight="1">
      <c r="A15" s="68" t="s">
        <v>36</v>
      </c>
      <c r="B15" s="12">
        <v>58591</v>
      </c>
      <c r="C15" s="12">
        <v>53506</v>
      </c>
      <c r="D15" s="12">
        <v>61138</v>
      </c>
      <c r="E15" s="12"/>
      <c r="F15" s="12"/>
      <c r="G15" s="12"/>
      <c r="H15" s="12"/>
      <c r="I15" s="12"/>
      <c r="J15" s="12"/>
      <c r="K15" s="12"/>
      <c r="L15" s="12"/>
      <c r="M15" s="12"/>
      <c r="N15" s="27"/>
      <c r="O15" s="27"/>
      <c r="P15" s="37"/>
      <c r="Q15" s="38"/>
      <c r="R15" s="39"/>
      <c r="S15" s="8"/>
    </row>
    <row r="16" spans="1:21" ht="16.5" customHeight="1">
      <c r="A16" s="68" t="s">
        <v>33</v>
      </c>
      <c r="B16" s="12">
        <v>25052</v>
      </c>
      <c r="C16" s="12">
        <v>24693</v>
      </c>
      <c r="D16" s="12">
        <v>24103</v>
      </c>
      <c r="E16" s="12"/>
      <c r="F16" s="12"/>
      <c r="G16" s="12"/>
      <c r="H16" s="12"/>
      <c r="I16" s="12"/>
      <c r="J16" s="12"/>
      <c r="K16" s="12"/>
      <c r="L16" s="12"/>
      <c r="M16" s="12"/>
      <c r="N16" s="27"/>
      <c r="O16" s="27"/>
      <c r="P16" s="27"/>
      <c r="R16" s="39"/>
      <c r="S16" s="40"/>
    </row>
    <row r="17" spans="1:19" ht="16.5" customHeight="1">
      <c r="A17" s="68" t="s">
        <v>34</v>
      </c>
      <c r="B17" s="12">
        <v>56751</v>
      </c>
      <c r="C17" s="12">
        <v>52208</v>
      </c>
      <c r="D17" s="12">
        <v>54600</v>
      </c>
      <c r="E17" s="12"/>
      <c r="F17" s="12"/>
      <c r="G17" s="12"/>
      <c r="H17" s="12"/>
      <c r="I17" s="12"/>
      <c r="J17" s="12"/>
      <c r="K17" s="12"/>
      <c r="L17" s="12"/>
      <c r="M17" s="12"/>
      <c r="N17" s="27"/>
      <c r="O17" s="27"/>
      <c r="P17" s="27"/>
      <c r="Q17" s="11"/>
      <c r="R17" s="8"/>
    </row>
    <row r="18" spans="1:19" ht="16.5" customHeight="1">
      <c r="A18" s="60" t="s">
        <v>48</v>
      </c>
      <c r="B18" s="12">
        <v>433</v>
      </c>
      <c r="C18" s="12">
        <v>360</v>
      </c>
      <c r="D18" s="12">
        <v>363</v>
      </c>
      <c r="E18" s="12"/>
      <c r="F18" s="12"/>
      <c r="G18" s="12"/>
      <c r="H18" s="12"/>
      <c r="I18" s="12"/>
      <c r="J18" s="12"/>
      <c r="K18" s="12"/>
      <c r="L18" s="12"/>
      <c r="M18" s="12"/>
      <c r="N18" s="27"/>
      <c r="O18" s="27"/>
      <c r="P18" s="27"/>
    </row>
    <row r="19" spans="1:19" ht="16.5" customHeight="1">
      <c r="A19" s="68" t="s">
        <v>35</v>
      </c>
      <c r="B19" s="12">
        <f>B14-SUM(B15:B18)</f>
        <v>2501</v>
      </c>
      <c r="C19" s="12">
        <f t="shared" ref="C19" si="1">C14-SUM(C15:C18)</f>
        <v>2215</v>
      </c>
      <c r="D19" s="12">
        <f>D14-SUM(D15:D18)</f>
        <v>2334</v>
      </c>
      <c r="E19" s="12"/>
      <c r="F19" s="12"/>
      <c r="G19" s="12"/>
      <c r="H19" s="12"/>
      <c r="I19" s="12"/>
      <c r="J19" s="12"/>
      <c r="K19" s="12"/>
      <c r="L19" s="12"/>
      <c r="M19" s="12"/>
      <c r="N19" s="27"/>
      <c r="O19" s="27"/>
      <c r="P19" s="27"/>
      <c r="Q19" s="27"/>
    </row>
    <row r="20" spans="1:19" s="35" customFormat="1" ht="16.5" customHeight="1">
      <c r="A20" s="66" t="s">
        <v>24</v>
      </c>
      <c r="B20" s="12">
        <v>33511</v>
      </c>
      <c r="C20" s="12">
        <v>35364</v>
      </c>
      <c r="D20" s="12">
        <v>34757</v>
      </c>
      <c r="E20" s="12"/>
      <c r="F20" s="12"/>
      <c r="G20" s="12"/>
      <c r="H20" s="12"/>
      <c r="I20" s="12"/>
      <c r="J20" s="12"/>
      <c r="K20" s="12"/>
      <c r="L20" s="12"/>
      <c r="M20" s="12"/>
      <c r="N20" s="41"/>
      <c r="O20" s="41"/>
      <c r="P20" s="41"/>
    </row>
    <row r="21" spans="1:19" ht="16.5" customHeight="1">
      <c r="A21" s="69" t="s">
        <v>45</v>
      </c>
      <c r="B21" s="12">
        <f>B13+B6</f>
        <v>22017880</v>
      </c>
      <c r="C21" s="12">
        <f>C13+C6</f>
        <v>20662688</v>
      </c>
      <c r="D21" s="12">
        <f>D13+D6</f>
        <v>22356371</v>
      </c>
      <c r="E21" s="12"/>
      <c r="F21" s="12"/>
      <c r="G21" s="12"/>
      <c r="H21" s="12"/>
      <c r="I21" s="12"/>
      <c r="J21" s="12"/>
      <c r="K21" s="12"/>
      <c r="L21" s="12"/>
      <c r="M21" s="12"/>
      <c r="N21" s="27"/>
      <c r="O21" s="27"/>
      <c r="P21" s="27"/>
      <c r="Q21" s="11"/>
      <c r="S21" s="11"/>
    </row>
    <row r="22" spans="1:19" s="25" customFormat="1" ht="16.5" customHeight="1">
      <c r="A22" s="42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28"/>
      <c r="O22" s="28"/>
      <c r="P22" s="27"/>
    </row>
    <row r="23" spans="1:19" s="25" customFormat="1" ht="16.5" customHeight="1">
      <c r="A23" s="86"/>
      <c r="B23" s="74" t="s">
        <v>41</v>
      </c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</row>
    <row r="24" spans="1:19" s="25" customFormat="1" ht="16.5" customHeight="1">
      <c r="A24" s="86"/>
      <c r="B24" s="74" t="s">
        <v>51</v>
      </c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</row>
    <row r="25" spans="1:19" ht="16.5" customHeight="1">
      <c r="A25" s="86"/>
      <c r="B25" s="65" t="s">
        <v>4</v>
      </c>
      <c r="C25" s="65" t="s">
        <v>5</v>
      </c>
      <c r="D25" s="65" t="s">
        <v>6</v>
      </c>
      <c r="E25" s="65" t="s">
        <v>7</v>
      </c>
      <c r="F25" s="65" t="s">
        <v>8</v>
      </c>
      <c r="G25" s="65" t="s">
        <v>9</v>
      </c>
      <c r="H25" s="65" t="s">
        <v>10</v>
      </c>
      <c r="I25" s="65" t="s">
        <v>23</v>
      </c>
      <c r="J25" s="58" t="s">
        <v>0</v>
      </c>
      <c r="K25" s="65" t="s">
        <v>1</v>
      </c>
      <c r="L25" s="58" t="s">
        <v>2</v>
      </c>
      <c r="M25" s="70" t="s">
        <v>3</v>
      </c>
    </row>
    <row r="26" spans="1:19" ht="16.5" customHeight="1">
      <c r="A26" s="66" t="s">
        <v>11</v>
      </c>
      <c r="B26" s="71">
        <f>B6/B21*100</f>
        <v>99.196839114392489</v>
      </c>
      <c r="C26" s="71">
        <f>C6/C21*100</f>
        <v>99.185265731157529</v>
      </c>
      <c r="D26" s="71">
        <f>D6/D21*100</f>
        <v>99.206959841559268</v>
      </c>
      <c r="E26" s="71"/>
      <c r="F26" s="71"/>
      <c r="G26" s="71"/>
      <c r="H26" s="71"/>
      <c r="I26" s="71"/>
      <c r="J26" s="71"/>
      <c r="K26" s="71"/>
      <c r="L26" s="71"/>
      <c r="M26" s="71"/>
    </row>
    <row r="27" spans="1:19" ht="16.5" customHeight="1">
      <c r="A27" s="68" t="s">
        <v>28</v>
      </c>
      <c r="B27" s="14">
        <f t="shared" ref="B27:D27" si="2">B7/B6*100</f>
        <v>59.564019865170351</v>
      </c>
      <c r="C27" s="14">
        <f t="shared" si="2"/>
        <v>59.322699894439154</v>
      </c>
      <c r="D27" s="14">
        <f t="shared" si="2"/>
        <v>60.014601149299452</v>
      </c>
      <c r="E27" s="14"/>
      <c r="F27" s="14"/>
      <c r="G27" s="14"/>
      <c r="H27" s="14"/>
      <c r="I27" s="14"/>
      <c r="J27" s="14"/>
      <c r="K27" s="14"/>
      <c r="L27" s="14"/>
      <c r="M27" s="14"/>
    </row>
    <row r="28" spans="1:19" ht="16.5" customHeight="1">
      <c r="A28" s="68" t="s">
        <v>29</v>
      </c>
      <c r="B28" s="14">
        <f>B8/B6*100</f>
        <v>22.788460495083545</v>
      </c>
      <c r="C28" s="14">
        <f>C8/C6*100</f>
        <v>23.829825812412032</v>
      </c>
      <c r="D28" s="14">
        <f>D8/D6*100</f>
        <v>23.977761742644283</v>
      </c>
      <c r="E28" s="14"/>
      <c r="F28" s="14"/>
      <c r="G28" s="14"/>
      <c r="H28" s="14"/>
      <c r="I28" s="14"/>
      <c r="J28" s="14"/>
      <c r="K28" s="14"/>
      <c r="L28" s="14"/>
      <c r="M28" s="14"/>
    </row>
    <row r="29" spans="1:19" ht="16.5" customHeight="1">
      <c r="A29" s="68" t="s">
        <v>30</v>
      </c>
      <c r="B29" s="14">
        <f>B9/B6*100</f>
        <v>14.780458495545155</v>
      </c>
      <c r="C29" s="14">
        <f>C9/C6*100</f>
        <v>13.299846367353489</v>
      </c>
      <c r="D29" s="14">
        <f>D9/D6*100</f>
        <v>12.582746909745024</v>
      </c>
      <c r="E29" s="14"/>
      <c r="F29" s="14"/>
      <c r="G29" s="14"/>
      <c r="H29" s="14"/>
      <c r="I29" s="14"/>
      <c r="J29" s="14"/>
      <c r="K29" s="14"/>
      <c r="L29" s="14"/>
      <c r="M29" s="14"/>
    </row>
    <row r="30" spans="1:19" ht="16.5" customHeight="1">
      <c r="A30" s="68" t="s">
        <v>31</v>
      </c>
      <c r="B30" s="14">
        <f>B10/B6*100</f>
        <v>0.40734322141513313</v>
      </c>
      <c r="C30" s="14">
        <f>C10/C6*100</f>
        <v>0.55656824698250862</v>
      </c>
      <c r="D30" s="14">
        <f>D10/D6*100</f>
        <v>0.5190522815287707</v>
      </c>
      <c r="E30" s="14"/>
      <c r="F30" s="14"/>
      <c r="G30" s="14"/>
      <c r="H30" s="14"/>
      <c r="I30" s="14"/>
      <c r="J30" s="14"/>
      <c r="K30" s="14"/>
      <c r="L30" s="14"/>
      <c r="M30" s="14"/>
    </row>
    <row r="31" spans="1:19" ht="16.5" customHeight="1">
      <c r="A31" s="68" t="s">
        <v>32</v>
      </c>
      <c r="B31" s="14">
        <f>B11/B6*100</f>
        <v>0.1075864470013128</v>
      </c>
      <c r="C31" s="14">
        <f>C11/C6*100</f>
        <v>0.10353101358413945</v>
      </c>
      <c r="D31" s="14">
        <f>D11/D6*100</f>
        <v>0.10565363498461343</v>
      </c>
      <c r="E31" s="14"/>
      <c r="F31" s="14"/>
      <c r="G31" s="14"/>
      <c r="H31" s="14"/>
      <c r="I31" s="14"/>
      <c r="J31" s="14"/>
      <c r="K31" s="14"/>
      <c r="L31" s="14"/>
      <c r="M31" s="14"/>
    </row>
    <row r="32" spans="1:19" ht="16.5" customHeight="1">
      <c r="A32" s="68" t="s">
        <v>47</v>
      </c>
      <c r="B32" s="14">
        <f>B12/B6*100</f>
        <v>2.3521314757845104</v>
      </c>
      <c r="C32" s="14">
        <f>C12/C6*100</f>
        <v>2.8875286652286762</v>
      </c>
      <c r="D32" s="14">
        <f>D12/D6*100</f>
        <v>2.8001842817978533</v>
      </c>
      <c r="E32" s="14"/>
      <c r="F32" s="14"/>
      <c r="G32" s="14"/>
      <c r="H32" s="14"/>
      <c r="I32" s="14"/>
      <c r="J32" s="14"/>
      <c r="K32" s="14"/>
      <c r="L32" s="14"/>
      <c r="M32" s="14"/>
    </row>
    <row r="33" spans="1:13" ht="16.5" customHeight="1">
      <c r="A33" s="66" t="s">
        <v>17</v>
      </c>
      <c r="B33" s="71">
        <f t="shared" ref="B33:D33" si="3">B13/B21*100</f>
        <v>0.80316088560751542</v>
      </c>
      <c r="C33" s="71">
        <f t="shared" si="3"/>
        <v>0.81473426884246614</v>
      </c>
      <c r="D33" s="71">
        <f t="shared" si="3"/>
        <v>0.79304015844074149</v>
      </c>
      <c r="E33" s="71"/>
      <c r="F33" s="71"/>
      <c r="G33" s="71"/>
      <c r="H33" s="71"/>
      <c r="I33" s="71"/>
      <c r="J33" s="71"/>
      <c r="K33" s="71"/>
      <c r="L33" s="71"/>
      <c r="M33" s="71"/>
    </row>
    <row r="34" spans="1:13" ht="16.5" customHeight="1">
      <c r="A34" s="1" t="s">
        <v>18</v>
      </c>
      <c r="B34" s="71">
        <f t="shared" ref="B34:D34" si="4">B14/B13*100</f>
        <v>81.049994627881858</v>
      </c>
      <c r="C34" s="71">
        <f t="shared" si="4"/>
        <v>78.993263873213508</v>
      </c>
      <c r="D34" s="71">
        <f t="shared" si="4"/>
        <v>80.395950252404177</v>
      </c>
      <c r="E34" s="71"/>
      <c r="F34" s="71"/>
      <c r="G34" s="71"/>
      <c r="H34" s="71"/>
      <c r="I34" s="71"/>
      <c r="J34" s="71"/>
      <c r="K34" s="71"/>
      <c r="L34" s="71"/>
      <c r="M34" s="71"/>
    </row>
    <row r="35" spans="1:13" ht="16.5" customHeight="1">
      <c r="A35" s="68" t="s">
        <v>37</v>
      </c>
      <c r="B35" s="14">
        <f t="shared" ref="B35:D35" si="5">B15/B14*100</f>
        <v>40.878962938155837</v>
      </c>
      <c r="C35" s="14">
        <f t="shared" si="5"/>
        <v>40.235520596772496</v>
      </c>
      <c r="D35" s="14">
        <f t="shared" si="5"/>
        <v>42.892421670010805</v>
      </c>
      <c r="E35" s="14"/>
      <c r="F35" s="14"/>
      <c r="G35" s="14"/>
      <c r="H35" s="14"/>
      <c r="I35" s="14"/>
      <c r="J35" s="14"/>
      <c r="K35" s="14"/>
      <c r="L35" s="14"/>
      <c r="M35" s="14"/>
    </row>
    <row r="36" spans="1:13" ht="16.5" customHeight="1">
      <c r="A36" s="68" t="s">
        <v>40</v>
      </c>
      <c r="B36" s="14">
        <f t="shared" ref="B36:D36" si="6">B16/B14*100</f>
        <v>17.47878990846171</v>
      </c>
      <c r="C36" s="14">
        <f t="shared" si="6"/>
        <v>18.568678467762552</v>
      </c>
      <c r="D36" s="14">
        <f t="shared" si="6"/>
        <v>16.909876664468424</v>
      </c>
      <c r="E36" s="14"/>
      <c r="F36" s="14"/>
      <c r="G36" s="14"/>
      <c r="H36" s="14"/>
      <c r="I36" s="14"/>
      <c r="J36" s="14"/>
      <c r="K36" s="14"/>
      <c r="L36" s="14"/>
      <c r="M36" s="14"/>
    </row>
    <row r="37" spans="1:13" ht="16.5" customHeight="1">
      <c r="A37" s="68" t="s">
        <v>38</v>
      </c>
      <c r="B37" s="14">
        <f t="shared" ref="B37:D37" si="7">B17/B14*100</f>
        <v>39.595194239785663</v>
      </c>
      <c r="C37" s="14">
        <f t="shared" si="7"/>
        <v>39.259448647185337</v>
      </c>
      <c r="D37" s="14">
        <f t="shared" si="7"/>
        <v>38.305574653776539</v>
      </c>
      <c r="E37" s="14"/>
      <c r="F37" s="14"/>
      <c r="G37" s="14"/>
      <c r="H37" s="14"/>
      <c r="I37" s="14"/>
      <c r="J37" s="14"/>
      <c r="K37" s="14"/>
      <c r="L37" s="14"/>
      <c r="M37" s="14"/>
    </row>
    <row r="38" spans="1:13" ht="16.5" customHeight="1">
      <c r="A38" s="60" t="s">
        <v>49</v>
      </c>
      <c r="B38" s="14">
        <f t="shared" ref="B38:D38" si="8">B18/B14*100</f>
        <v>0.30210426434471982</v>
      </c>
      <c r="C38" s="14">
        <f t="shared" si="8"/>
        <v>0.2707133296235581</v>
      </c>
      <c r="D38" s="14">
        <f t="shared" si="8"/>
        <v>0.25466893039049238</v>
      </c>
      <c r="E38" s="14"/>
      <c r="F38" s="14"/>
      <c r="G38" s="14"/>
      <c r="H38" s="14"/>
      <c r="I38" s="14"/>
      <c r="J38" s="14"/>
      <c r="K38" s="14"/>
      <c r="L38" s="14"/>
      <c r="M38" s="14"/>
    </row>
    <row r="39" spans="1:13" ht="16.5" customHeight="1">
      <c r="A39" s="68" t="s">
        <v>50</v>
      </c>
      <c r="B39" s="14">
        <f t="shared" ref="B39:D39" si="9">B19/B14*100</f>
        <v>1.7449486492520654</v>
      </c>
      <c r="C39" s="14">
        <f t="shared" si="9"/>
        <v>1.6656389586560585</v>
      </c>
      <c r="D39" s="14">
        <f t="shared" si="9"/>
        <v>1.6374580813537443</v>
      </c>
      <c r="E39" s="14"/>
      <c r="F39" s="14"/>
      <c r="G39" s="14"/>
      <c r="H39" s="14"/>
      <c r="I39" s="14"/>
      <c r="J39" s="14"/>
      <c r="K39" s="14"/>
      <c r="L39" s="14"/>
      <c r="M39" s="14"/>
    </row>
    <row r="40" spans="1:13" ht="16.5" customHeight="1">
      <c r="A40" s="1" t="s">
        <v>19</v>
      </c>
      <c r="B40" s="71">
        <f t="shared" ref="B40:D40" si="10">B20/B13*100</f>
        <v>18.950005372118142</v>
      </c>
      <c r="C40" s="71">
        <f t="shared" si="10"/>
        <v>21.0067361267865</v>
      </c>
      <c r="D40" s="71">
        <f t="shared" si="10"/>
        <v>19.604049747595813</v>
      </c>
      <c r="E40" s="71"/>
      <c r="F40" s="71"/>
      <c r="G40" s="71"/>
      <c r="H40" s="71"/>
      <c r="I40" s="71"/>
      <c r="J40" s="71"/>
      <c r="K40" s="71"/>
      <c r="L40" s="71"/>
      <c r="M40" s="71"/>
    </row>
    <row r="41" spans="1:13" ht="16.5" customHeight="1">
      <c r="A41" s="69" t="s">
        <v>45</v>
      </c>
      <c r="B41" s="71">
        <f>B26+B33</f>
        <v>100</v>
      </c>
      <c r="C41" s="71">
        <f>C26+C33</f>
        <v>100</v>
      </c>
      <c r="D41" s="71">
        <f>D26+D33</f>
        <v>100.00000000000001</v>
      </c>
      <c r="E41" s="71"/>
      <c r="F41" s="71"/>
      <c r="G41" s="71"/>
      <c r="H41" s="71"/>
      <c r="I41" s="71"/>
      <c r="J41" s="71"/>
      <c r="K41" s="71"/>
      <c r="L41" s="71"/>
      <c r="M41" s="71"/>
    </row>
    <row r="42" spans="1:13" ht="15.75" customHeight="1">
      <c r="A42" s="28" t="s">
        <v>20</v>
      </c>
      <c r="B42" s="44"/>
      <c r="C42" s="44"/>
      <c r="D42" s="4"/>
      <c r="E42" s="4"/>
      <c r="F42" s="5"/>
      <c r="G42" s="4"/>
      <c r="H42" s="4"/>
      <c r="J42" s="13"/>
      <c r="K42" s="13"/>
    </row>
    <row r="43" spans="1:13" ht="15.75" customHeight="1">
      <c r="A43" s="28" t="s">
        <v>21</v>
      </c>
      <c r="B43" s="4"/>
      <c r="C43" s="4"/>
      <c r="D43" s="4"/>
      <c r="E43" s="4"/>
      <c r="F43" s="5"/>
      <c r="G43" s="4"/>
      <c r="H43" s="4"/>
      <c r="J43" s="13"/>
      <c r="K43" s="13"/>
    </row>
    <row r="44" spans="1:13" ht="15.75" customHeight="1">
      <c r="A44" s="28" t="s">
        <v>22</v>
      </c>
      <c r="B44" s="4"/>
      <c r="C44" s="4"/>
      <c r="D44" s="4"/>
      <c r="E44" s="4"/>
      <c r="F44" s="5"/>
      <c r="G44" s="4"/>
      <c r="H44" s="4"/>
    </row>
    <row r="45" spans="1:13" ht="15.75">
      <c r="A45" s="4"/>
      <c r="B45" s="4"/>
      <c r="C45" s="4"/>
      <c r="D45" s="4"/>
      <c r="E45" s="4"/>
      <c r="F45" s="5"/>
      <c r="G45" s="4"/>
      <c r="H45" s="4"/>
    </row>
  </sheetData>
  <mergeCells count="7">
    <mergeCell ref="A1:M1"/>
    <mergeCell ref="B4:M4"/>
    <mergeCell ref="B3:M3"/>
    <mergeCell ref="B24:M24"/>
    <mergeCell ref="B23:M23"/>
    <mergeCell ref="A3:A5"/>
    <mergeCell ref="A23:A25"/>
  </mergeCells>
  <phoneticPr fontId="12" type="noConversion"/>
  <printOptions horizontalCentered="1" verticalCentered="1" gridLines="1"/>
  <pageMargins left="0.74803149606299213" right="0.74803149606299213" top="0.98425196850393704" bottom="0.98425196850393704" header="0.51181102362204722" footer="0.51181102362204722"/>
  <pageSetup paperSize="9" scale="80" orientation="landscape" verticalDpi="300" r:id="rId1"/>
  <headerFooter alignWithMargins="0">
    <oddHeader>&amp;L&amp;"Bookman Old Style,Regular"&amp;14&amp;UMagyar Nemzeti Bank</oddHeader>
    <oddFooter>&amp;R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érték</vt:lpstr>
      <vt:lpstr>volumen</vt:lpstr>
      <vt:lpstr>érték!Nyomtatási_terület</vt:lpstr>
      <vt:lpstr>volumen!Nyomtatási_terület</vt:lpstr>
    </vt:vector>
  </TitlesOfParts>
  <Company>Magyar Nemzeti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Morvayné Aradi Anna</dc:creator>
  <cp:lastModifiedBy>vegvarig</cp:lastModifiedBy>
  <cp:lastPrinted>2011-10-21T15:46:39Z</cp:lastPrinted>
  <dcterms:created xsi:type="dcterms:W3CDTF">2000-08-23T13:17:18Z</dcterms:created>
  <dcterms:modified xsi:type="dcterms:W3CDTF">2013-04-17T13:59:27Z</dcterms:modified>
</cp:coreProperties>
</file>